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<sst xmlns="http://schemas.openxmlformats.org/spreadsheetml/2006/main" count="56" uniqueCount="29">
  <si>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</si>
  <si>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</si>
  <si>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</si>
  <si>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</si>
  <si>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</si>
  <si>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</si>
  <si>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</si>
  <si>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</si>
  <si>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</si>
  <si>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</si>
  <si>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</si>
  <si>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</si>
  <si>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</si>
  <si>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</si>
  <si>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</si>
  <si>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</si>
  <si>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</si>
  <si>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</si>
  <si>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</si>
  <si>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</si>
  <si>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</si>
  <si>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</si>
  <si>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</si>
  <si>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</si>
  <si>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январь-июль 2018 года</t>
  </si>
  <si>
    <t xml:space="preserve"> январь-июль 2017                 года</t>
  </si>
  <si>
    <t>январь-июль 2018 года</t>
  </si>
  <si>
    <t>июль 2017 года</t>
  </si>
  <si>
    <t>июль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</si>
</sst>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Alignment="1">
      <alignment/>
    </xf>
    <xf numFmtId="1" fontId="0" fillId="33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right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" fontId="0" fillId="0" borderId="12" xfId="0" applyNumberFormat="1" applyFont="1" applyFill="1" applyBorder="1" applyAlignment="1" applyProtection="1">
      <alignment horizontal="right"/>
      <protection locked="0"/>
    </xf>
    <xf numFmtId="1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625" style="0" customWidth="1"/>
  </cols>
  <sheetData>
    <row r="1" spans="1:10" ht="12.75">
      <c r="A1" s="1"/>
      <c r="B1" s="60"/>
      <c r="C1" s="60"/>
      <c r="D1" s="60"/>
      <c r="E1" s="60"/>
      <c r="F1" s="60"/>
      <c r="G1" s="60"/>
      <c r="H1" s="60"/>
      <c r="I1" s="60"/>
      <c r="J1" s="31"/>
    </row>
    <row r="2" spans="1:10" ht="12.75">
      <c r="A2" s="2"/>
      <c r="B2" s="61" t="s">
        <v>22</v>
      </c>
      <c r="C2" s="61"/>
      <c r="D2" s="61"/>
      <c r="E2" s="61"/>
      <c r="F2" s="61"/>
      <c r="G2" s="61"/>
      <c r="H2" s="61"/>
      <c r="I2" s="61"/>
      <c r="J2" s="32"/>
    </row>
    <row r="3" spans="1:10" ht="12.75">
      <c r="A3" s="3"/>
      <c r="B3" s="53" t="s">
        <v>24</v>
      </c>
      <c r="C3" s="53"/>
      <c r="D3" s="53"/>
      <c r="E3" s="53"/>
      <c r="F3" s="53"/>
      <c r="G3" s="53"/>
      <c r="H3" s="53"/>
      <c r="I3" s="53"/>
      <c r="J3" s="30"/>
    </row>
    <row r="4" spans="1:10" ht="12.75">
      <c r="A4" s="3"/>
      <c r="B4" s="4"/>
      <c r="C4" s="6"/>
      <c r="D4" s="7"/>
      <c r="E4" s="6"/>
      <c r="F4" s="5"/>
      <c r="G4" s="62" t="s">
        <v>11</v>
      </c>
      <c r="H4" s="62"/>
      <c r="I4" s="62"/>
      <c r="J4" s="33"/>
    </row>
    <row r="5" spans="1:15" ht="12.75" customHeight="1">
      <c r="A5" s="54" t="s">
        <v>5</v>
      </c>
      <c r="B5" s="56" t="s">
        <v>7</v>
      </c>
      <c r="C5" s="58" t="s">
        <v>19</v>
      </c>
      <c r="D5" s="63" t="s">
        <v>25</v>
      </c>
      <c r="E5" s="50" t="s">
        <v>26</v>
      </c>
      <c r="F5" s="51"/>
      <c r="G5" s="51"/>
      <c r="H5" s="51"/>
      <c r="I5" s="52"/>
      <c r="J5" s="63" t="s">
        <v>27</v>
      </c>
      <c r="K5" s="50" t="s">
        <v>28</v>
      </c>
      <c r="L5" s="51"/>
      <c r="M5" s="51"/>
      <c r="N5" s="51"/>
      <c r="O5" s="52"/>
    </row>
    <row r="6" spans="1:15" ht="48">
      <c r="A6" s="55"/>
      <c r="B6" s="57"/>
      <c r="C6" s="59"/>
      <c r="D6" s="64"/>
      <c r="E6" s="24" t="s">
        <v>0</v>
      </c>
      <c r="F6" s="24" t="s">
        <v>1</v>
      </c>
      <c r="G6" s="25" t="s">
        <v>18</v>
      </c>
      <c r="H6" s="25" t="s">
        <v>6</v>
      </c>
      <c r="I6" s="26" t="s">
        <v>8</v>
      </c>
      <c r="J6" s="65"/>
      <c r="K6" s="24" t="s">
        <v>0</v>
      </c>
      <c r="L6" s="24" t="s">
        <v>1</v>
      </c>
      <c r="M6" s="25" t="s">
        <v>18</v>
      </c>
      <c r="N6" s="25" t="s">
        <v>6</v>
      </c>
      <c r="O6" s="26" t="s">
        <v>8</v>
      </c>
    </row>
    <row r="7" spans="1:15" ht="15">
      <c r="A7" s="9">
        <v>1</v>
      </c>
      <c r="B7" s="20" t="s">
        <v>2</v>
      </c>
      <c r="C7" s="27" t="s">
        <v>3</v>
      </c>
      <c r="D7" s="37">
        <v>1638691.2</v>
      </c>
      <c r="E7" s="38">
        <v>1527903.4</v>
      </c>
      <c r="F7" s="34">
        <v>1531448.3</v>
      </c>
      <c r="G7" s="18">
        <f aca="true" t="shared" si="0" ref="G7:G13">F7/E7*100</f>
        <v>100.23201074099319</v>
      </c>
      <c r="H7" s="18">
        <f aca="true" t="shared" si="1" ref="H7:H14">F7/D7*100</f>
        <v>93.45557601090432</v>
      </c>
      <c r="I7" s="21" t="s">
        <v>10</v>
      </c>
      <c r="J7" s="39">
        <v>283813.3</v>
      </c>
      <c r="K7" s="38">
        <v>269436</v>
      </c>
      <c r="L7" s="40">
        <v>269378.2</v>
      </c>
      <c r="M7" s="28">
        <f aca="true" t="shared" si="2" ref="M7:M13">L7/K7*100</f>
        <v>99.9785477812913</v>
      </c>
      <c r="N7" s="28">
        <f>L7/J7*100</f>
        <v>94.91387471975415</v>
      </c>
      <c r="O7" s="21" t="s">
        <v>10</v>
      </c>
    </row>
    <row r="8" spans="1:15" ht="24">
      <c r="A8" s="9">
        <v>2</v>
      </c>
      <c r="B8" s="8" t="s">
        <v>13</v>
      </c>
      <c r="C8" s="11" t="s">
        <v>4</v>
      </c>
      <c r="D8" s="40">
        <v>21.2</v>
      </c>
      <c r="E8" s="41">
        <v>21</v>
      </c>
      <c r="F8" s="40">
        <v>15.6</v>
      </c>
      <c r="G8" s="28">
        <f>F8/E8*100</f>
        <v>74.28571428571429</v>
      </c>
      <c r="H8" s="28">
        <f t="shared" si="1"/>
        <v>73.58490566037736</v>
      </c>
      <c r="I8" s="22" t="s">
        <v>10</v>
      </c>
      <c r="J8" s="35" t="s">
        <v>23</v>
      </c>
      <c r="K8" s="35">
        <v>3</v>
      </c>
      <c r="L8" s="36" t="s">
        <v>23</v>
      </c>
      <c r="M8" s="36" t="s">
        <v>23</v>
      </c>
      <c r="N8" s="36" t="s">
        <v>23</v>
      </c>
      <c r="O8" s="22" t="s">
        <v>10</v>
      </c>
    </row>
    <row r="9" spans="1:15" ht="24">
      <c r="A9" s="9">
        <v>3</v>
      </c>
      <c r="B9" s="8" t="s">
        <v>14</v>
      </c>
      <c r="C9" s="11" t="s">
        <v>4</v>
      </c>
      <c r="D9" s="40">
        <v>2445.5</v>
      </c>
      <c r="E9" s="41">
        <v>2567</v>
      </c>
      <c r="F9" s="42">
        <v>2840.1</v>
      </c>
      <c r="G9" s="29">
        <f t="shared" si="0"/>
        <v>110.63887806778341</v>
      </c>
      <c r="H9" s="29">
        <f t="shared" si="1"/>
        <v>116.13575955837251</v>
      </c>
      <c r="I9" s="22" t="s">
        <v>10</v>
      </c>
      <c r="J9" s="35">
        <v>326.9</v>
      </c>
      <c r="K9" s="35">
        <v>370</v>
      </c>
      <c r="L9" s="42">
        <v>709.1</v>
      </c>
      <c r="M9" s="29">
        <f t="shared" si="2"/>
        <v>191.64864864864865</v>
      </c>
      <c r="N9" s="28">
        <f aca="true" t="shared" si="3" ref="N9:N14">L9/J9*100</f>
        <v>216.91648822269812</v>
      </c>
      <c r="O9" s="22" t="s">
        <v>10</v>
      </c>
    </row>
    <row r="10" spans="1:15" ht="15.75" customHeight="1">
      <c r="A10" s="10">
        <v>4</v>
      </c>
      <c r="B10" s="12" t="s">
        <v>15</v>
      </c>
      <c r="C10" s="11" t="s">
        <v>3</v>
      </c>
      <c r="D10" s="35">
        <v>25852101</v>
      </c>
      <c r="E10" s="43">
        <v>26330281</v>
      </c>
      <c r="F10" s="35">
        <v>29653969</v>
      </c>
      <c r="G10" s="18">
        <f t="shared" si="0"/>
        <v>112.62306315682693</v>
      </c>
      <c r="H10" s="18">
        <f t="shared" si="1"/>
        <v>114.70622445734682</v>
      </c>
      <c r="I10" s="19" t="s">
        <v>10</v>
      </c>
      <c r="J10" s="34">
        <v>3545390</v>
      </c>
      <c r="K10" s="40">
        <v>4166510</v>
      </c>
      <c r="L10" s="35">
        <v>4545869</v>
      </c>
      <c r="M10" s="18">
        <f t="shared" si="2"/>
        <v>109.10495834643383</v>
      </c>
      <c r="N10" s="28">
        <f t="shared" si="3"/>
        <v>128.21915219482202</v>
      </c>
      <c r="O10" s="19" t="s">
        <v>10</v>
      </c>
    </row>
    <row r="11" spans="1:15" ht="24">
      <c r="A11" s="10">
        <v>5</v>
      </c>
      <c r="B11" s="13" t="s">
        <v>16</v>
      </c>
      <c r="C11" s="11" t="s">
        <v>12</v>
      </c>
      <c r="D11" s="44">
        <v>113826</v>
      </c>
      <c r="E11" s="45">
        <v>125141</v>
      </c>
      <c r="F11" s="44">
        <v>114055.3</v>
      </c>
      <c r="G11" s="23">
        <f t="shared" si="0"/>
        <v>91.14143246418041</v>
      </c>
      <c r="H11" s="23">
        <f t="shared" si="1"/>
        <v>100.20144782387152</v>
      </c>
      <c r="I11" s="21" t="s">
        <v>10</v>
      </c>
      <c r="J11" s="66">
        <v>15943</v>
      </c>
      <c r="K11" s="40">
        <v>17862</v>
      </c>
      <c r="L11" s="44">
        <v>16171.8</v>
      </c>
      <c r="M11" s="23">
        <f t="shared" si="2"/>
        <v>90.53745381256297</v>
      </c>
      <c r="N11" s="28">
        <f t="shared" si="3"/>
        <v>101.43511258859688</v>
      </c>
      <c r="O11" s="21" t="s">
        <v>10</v>
      </c>
    </row>
    <row r="12" spans="1:15" ht="36">
      <c r="A12" s="10">
        <v>6</v>
      </c>
      <c r="B12" s="14" t="s">
        <v>17</v>
      </c>
      <c r="C12" s="11" t="s">
        <v>3</v>
      </c>
      <c r="D12" s="46">
        <f>F12/107.2*100</f>
        <v>38940337.686567165</v>
      </c>
      <c r="E12" s="46">
        <v>41152786</v>
      </c>
      <c r="F12" s="46">
        <v>41744042</v>
      </c>
      <c r="G12" s="23">
        <f t="shared" si="0"/>
        <v>101.43673383376766</v>
      </c>
      <c r="H12" s="23">
        <f t="shared" si="1"/>
        <v>107.2</v>
      </c>
      <c r="I12" s="21" t="s">
        <v>10</v>
      </c>
      <c r="J12" s="40">
        <f>L12/109.5*100</f>
        <v>5602588.127853882</v>
      </c>
      <c r="K12" s="40">
        <v>5779768</v>
      </c>
      <c r="L12" s="46">
        <v>6134834</v>
      </c>
      <c r="M12" s="23">
        <f t="shared" si="2"/>
        <v>106.14325696117905</v>
      </c>
      <c r="N12" s="28">
        <f t="shared" si="3"/>
        <v>109.5</v>
      </c>
      <c r="O12" s="21" t="s">
        <v>10</v>
      </c>
    </row>
    <row r="13" spans="1:15" ht="12.75">
      <c r="A13" s="10"/>
      <c r="B13" s="16" t="s">
        <v>20</v>
      </c>
      <c r="C13" s="11" t="s">
        <v>3</v>
      </c>
      <c r="D13" s="47">
        <f>F13/110.2*100</f>
        <v>19414296.73321234</v>
      </c>
      <c r="E13" s="48">
        <v>23879751</v>
      </c>
      <c r="F13" s="47">
        <v>21394555</v>
      </c>
      <c r="G13" s="18">
        <f t="shared" si="0"/>
        <v>89.59287305801472</v>
      </c>
      <c r="H13" s="18">
        <f t="shared" si="1"/>
        <v>110.2</v>
      </c>
      <c r="I13" s="19" t="s">
        <v>10</v>
      </c>
      <c r="J13" s="45">
        <f>L13/112.8*100</f>
        <v>2840843.085106383</v>
      </c>
      <c r="K13" s="45">
        <v>3544964</v>
      </c>
      <c r="L13" s="47">
        <v>3204471</v>
      </c>
      <c r="M13" s="18">
        <f t="shared" si="2"/>
        <v>90.3950223471945</v>
      </c>
      <c r="N13" s="18">
        <f t="shared" si="3"/>
        <v>112.79999999999998</v>
      </c>
      <c r="O13" s="19" t="s">
        <v>10</v>
      </c>
    </row>
    <row r="14" spans="1:15" ht="15" customHeight="1">
      <c r="A14" s="15">
        <v>8</v>
      </c>
      <c r="B14" s="16" t="s">
        <v>21</v>
      </c>
      <c r="C14" s="17" t="s">
        <v>9</v>
      </c>
      <c r="D14" s="34">
        <f>F14/110.8*100</f>
        <v>27220.39711191336</v>
      </c>
      <c r="E14" s="34"/>
      <c r="F14" s="34">
        <v>30160.2</v>
      </c>
      <c r="G14" s="18"/>
      <c r="H14" s="18">
        <f t="shared" si="1"/>
        <v>110.79999999999998</v>
      </c>
      <c r="I14" s="19" t="s">
        <v>10</v>
      </c>
      <c r="J14" s="49">
        <f>L14/114.5*100</f>
        <v>27907.77292576419</v>
      </c>
      <c r="K14" s="34"/>
      <c r="L14" s="34">
        <v>31954.4</v>
      </c>
      <c r="M14" s="18"/>
      <c r="N14" s="18">
        <f t="shared" si="3"/>
        <v>114.5</v>
      </c>
      <c r="O14" s="19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2018-07-09T13:07:39Z</cp:lastPrinted>
  <dcterms:created xsi:type="dcterms:W3CDTF">2004-03-01T05:53:33Z</dcterms:created>
  <dcterms:modified xsi:type="dcterms:W3CDTF">2018-09-13T07:32:54Z</dcterms:modified>
  <cp:category/>
  <cp:version/>
  <cp:contentType/>
  <cp:contentStatus/>
</cp:coreProperties>
</file>